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Прил.9 форма 2" sheetId="3" r:id="rId1"/>
  </sheets>
  <calcPr calcId="162913"/>
</workbook>
</file>

<file path=xl/calcChain.xml><?xml version="1.0" encoding="utf-8"?>
<calcChain xmlns="http://schemas.openxmlformats.org/spreadsheetml/2006/main">
  <c r="J8" i="3" l="1"/>
  <c r="J7" i="3" s="1"/>
  <c r="H8" i="3"/>
  <c r="H7" i="3" s="1"/>
  <c r="F8" i="3"/>
  <c r="F7" i="3" s="1"/>
  <c r="E8" i="3"/>
  <c r="E7" i="3" s="1"/>
  <c r="J33" i="3"/>
  <c r="H33" i="3"/>
  <c r="F33" i="3"/>
  <c r="E33" i="3"/>
  <c r="J62" i="3"/>
  <c r="H62" i="3"/>
  <c r="J57" i="3"/>
  <c r="H57" i="3"/>
  <c r="F65" i="3"/>
  <c r="F69" i="3"/>
  <c r="F68" i="3"/>
  <c r="F67" i="3"/>
  <c r="F66" i="3"/>
  <c r="F64" i="3"/>
  <c r="F63" i="3"/>
  <c r="F59" i="3"/>
  <c r="F57" i="3" s="1"/>
  <c r="E59" i="3"/>
  <c r="E57" i="3" s="1"/>
  <c r="E79" i="3"/>
  <c r="E78" i="3"/>
  <c r="E62" i="3" s="1"/>
  <c r="J80" i="3"/>
  <c r="H80" i="3"/>
  <c r="F80" i="3"/>
  <c r="E80" i="3"/>
  <c r="F62" i="3" l="1"/>
</calcChain>
</file>

<file path=xl/sharedStrings.xml><?xml version="1.0" encoding="utf-8"?>
<sst xmlns="http://schemas.openxmlformats.org/spreadsheetml/2006/main" count="422" uniqueCount="141">
  <si>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</si>
  <si>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</si>
  <si>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</si>
  <si>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</si>
  <si>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</si>
  <si>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</si>
  <si>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</si>
  <si>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</si>
  <si>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</si>
  <si>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</si>
  <si>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</si>
  <si>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</si>
  <si>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</si>
  <si>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</si>
  <si>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</si>
  <si>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</si>
  <si>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</si>
  <si>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</si>
  <si>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</si>
  <si>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</si>
  <si>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</si>
  <si>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</si>
  <si>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</si>
  <si>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</si>
  <si>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</si>
  <si>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</si>
  <si>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</si>
  <si>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</si>
  <si>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</si>
  <si>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</si>
  <si>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</si>
  <si>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</si>
  <si>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</si>
  <si>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</si>
  <si>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9, форма 2</t>
  </si>
  <si>
    <t>ежегодно: информация о плановых показателях - в течение месяца с момента ее утверждения, в случае уточнения плановых показателей в течение 10 дней после утверждения;
информация о фактических показателях - в 10-дневный срок после утверждения финансовой отчетности, но не позднее 1 августа года, следующего за отчетным</t>
  </si>
  <si>
    <r>
      <rPr>
        <b/>
        <sz val="12"/>
        <color theme="1"/>
        <rFont val="Times New Roman"/>
        <family val="1"/>
        <charset val="204"/>
      </rPr>
      <t xml:space="preserve">Информация об инвестиционных программах
</t>
    </r>
    <r>
      <rPr>
        <b/>
        <u/>
        <sz val="12"/>
        <color theme="1"/>
        <rFont val="Times New Roman"/>
        <family val="1"/>
        <charset val="204"/>
      </rPr>
      <t>__________АО "Рязаньгоргаз"__________</t>
    </r>
    <r>
      <rPr>
        <sz val="12"/>
        <color theme="1"/>
        <rFont val="Times New Roman"/>
        <family val="1"/>
        <charset val="204"/>
      </rPr>
      <t xml:space="preserve">
</t>
    </r>
    <r>
      <rPr>
        <vertAlign val="superscript"/>
        <sz val="12"/>
        <color theme="1"/>
        <rFont val="Times New Roman"/>
        <family val="1"/>
        <charset val="204"/>
      </rPr>
      <t>(наименование субъекта естественной монополии)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на 2019 год в сфере транспортировки газа
по газораспределительным сетям</t>
    </r>
  </si>
  <si>
    <t>—</t>
  </si>
  <si>
    <t>6.2.</t>
  </si>
  <si>
    <t>6.3.</t>
  </si>
  <si>
    <t>Автомобиль Scania (выкуп из лизинга по договору №1188-Л от 16.06.2014)</t>
  </si>
  <si>
    <t>Полуприцеп Манак-авто 946831 (выкуп из лизинга по договору №1188-Л от 16.06.2014)</t>
  </si>
  <si>
    <t>Автомобиль фургон Volkswagen Transporter Kombi (выкуп из лизинга по договору№1233-Л от 07.04.2015)</t>
  </si>
  <si>
    <t>2019</t>
  </si>
  <si>
    <t>неиспользованная прибыль прошлых лет</t>
  </si>
  <si>
    <t xml:space="preserve">Реконструкция газопровода среднего давления г. Рязань, ул. Весенняя, соор. 29, инв. №30018 </t>
  </si>
  <si>
    <t xml:space="preserve">Реконструкция газопровода среднего давления, г. Рязань, р-н Горроща, соор. 136, инв. №30015 </t>
  </si>
  <si>
    <t xml:space="preserve">Реконструкция газопроводов среднего давления г. Рязань, Полевая ул. 73 соор. 1, инв. №30018; г. Рязань, Центральный р-н, соор. 58, участок газ-да по ул. Есенина, инв. №30024 </t>
  </si>
  <si>
    <t xml:space="preserve">Реконструкция газопровода низкого давления г. Рязань, соор. 217, инв. №30021 </t>
  </si>
  <si>
    <t xml:space="preserve">Реконструкция газопроводов среднего давления г. Рязань, ул. Шевченко, соор. 41в, инв. №30016 </t>
  </si>
  <si>
    <t xml:space="preserve">Реконструкция газопроводов среднего давления:
г. Рязань, ул. Пушкина, соор. 58, инв. №30016
г. Рязань, соор. 192, инв. №30018 </t>
  </si>
  <si>
    <t xml:space="preserve">Реконструкция газопроводов среднего давления, г. Рязань, ул. Ленинского Комсомола, соор. 59, инв. №30017 </t>
  </si>
  <si>
    <t>Административно-производственное здание, г. Рязань, ул.  Семашко, 18, лит. Б, инв. №10104-5</t>
  </si>
  <si>
    <t>Нежилое здание, г. Рязань, ул. Северная, 17, лит. Б, инв. №10003</t>
  </si>
  <si>
    <t>4.2.</t>
  </si>
  <si>
    <t>4.3.</t>
  </si>
  <si>
    <t>4.4.</t>
  </si>
  <si>
    <t xml:space="preserve">Газопровод среднего давления, ул. Зубковой-Муромское шоссе (строительство газопровода) </t>
  </si>
  <si>
    <t>2016</t>
  </si>
  <si>
    <t>2020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</si>
  <si>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</si>
  <si>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2018</t>
  </si>
  <si>
    <t>2017</t>
  </si>
  <si>
    <t>спецнадбавка</t>
  </si>
  <si>
    <t>0</t>
  </si>
  <si>
    <t xml:space="preserve"> Реконструкция газопровода низкого давления г. Рязань, соор. 213, инв. №30014  </t>
  </si>
  <si>
    <t xml:space="preserve"> Реконструкция газопровода высокого давления г. Рязань, соор. 104, инв. №30101 </t>
  </si>
  <si>
    <t xml:space="preserve"> Реконструкция газопровода низкого давления г. Рязань, ул. Дзержинского, 12, соор. 5, инв. №30101 </t>
  </si>
  <si>
    <t xml:space="preserve"> Техническое перевооружение ШГРП 30, ул. Московский заулок, инв. №83399 </t>
  </si>
  <si>
    <t xml:space="preserve"> Техническое перевооружение ШГРП 135, п. Борки, 9-й р-н, шк. №29, инв. №46011 </t>
  </si>
  <si>
    <t xml:space="preserve"> Техническое перевооружение ШГРП 141, Недостоево, ул. Новостройка, инв. №46031 </t>
  </si>
  <si>
    <t>Техническое перевооружение СКЗ</t>
  </si>
  <si>
    <t>амортизация</t>
  </si>
  <si>
    <t>Индивидуальный источник теплоснабжения, Семашко, 18, лит. Б, инв. №43012</t>
  </si>
  <si>
    <t>амортизация, 
неиспользованная прибыль прошлых лет</t>
  </si>
  <si>
    <t>110÷225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</si>
  <si>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</si>
  <si>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</si>
  <si>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</si>
  <si>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</si>
  <si>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</si>
  <si>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</si>
  <si>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</si>
  <si>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</si>
  <si>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</si>
  <si>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</si>
  <si>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</si>
  <si>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</si>
  <si>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</si>
  <si>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</si>
  <si>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</si>
  <si>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</si>
  <si>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225</t>
  </si>
  <si>
    <t>160</t>
  </si>
  <si>
    <t>2021</t>
  </si>
  <si>
    <t>32÷160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</si>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</sst>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u/>
      <sz val="10"/>
      <color theme="10"/>
      <name val="Arial Cyr"/>
      <charset val="204"/>
    </font>
    <font>
      <sz val="8"/>
      <name val="Arial"/>
      <family val="2"/>
      <charset val="204"/>
    </font>
    <font>
      <u/>
      <sz val="7"/>
      <color theme="10"/>
      <name val="Arial Cyr"/>
      <charset val="204"/>
    </font>
    <font>
      <u/>
      <sz val="7.5"/>
      <color theme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5">
    <xf numFmtId="0" fontId="0" fillId="0" borderId="0"/>
    <xf numFmtId="0" fontId="8" fillId="0" borderId="0"/>
    <xf numFmtId="0" fontId="14" fillId="0" borderId="0"/>
    <xf numFmtId="0" fontId="10" fillId="3" borderId="0">
      <alignment horizontal="left" vertical="center"/>
    </xf>
    <xf numFmtId="49" fontId="11" fillId="4" borderId="2">
      <alignment horizontal="left" vertical="top" wrapText="1"/>
    </xf>
    <xf numFmtId="0" fontId="11" fillId="5" borderId="0">
      <alignment horizontal="left" vertical="center"/>
    </xf>
    <xf numFmtId="0" fontId="10" fillId="6" borderId="0">
      <alignment horizontal="left" vertical="center"/>
    </xf>
    <xf numFmtId="0" fontId="12" fillId="7" borderId="0">
      <alignment horizontal="center" vertical="center"/>
    </xf>
    <xf numFmtId="0" fontId="13" fillId="0" borderId="0">
      <alignment horizontal="center" vertical="center"/>
    </xf>
    <xf numFmtId="164" fontId="8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19" fillId="0" borderId="0"/>
    <xf numFmtId="0" fontId="22" fillId="0" borderId="0">
      <alignment horizontal="left"/>
    </xf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9" fontId="1" fillId="8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1" fillId="8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49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5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Гиперссылка 2" xfId="16"/>
    <cellStyle name="Гиперссылка 3" xfId="15"/>
    <cellStyle name="Гиперссылка 4" xfId="18"/>
    <cellStyle name="Гиперссылка 5" xfId="12"/>
    <cellStyle name="Денежный 2" xfId="14"/>
    <cellStyle name="Денежный 3" xfId="9"/>
    <cellStyle name="Обычный" xfId="0" builtinId="0"/>
    <cellStyle name="Обычный 10" xfId="39"/>
    <cellStyle name="Обычный 10 2" xfId="73"/>
    <cellStyle name="Обычный 11" xfId="51"/>
    <cellStyle name="Обычный 11 2" xfId="84"/>
    <cellStyle name="Обычный 12" xfId="1"/>
    <cellStyle name="Обычный 2" xfId="10"/>
    <cellStyle name="Обычный 2 2" xfId="20"/>
    <cellStyle name="Обычный 2 3" xfId="19"/>
    <cellStyle name="Обычный 2 4" xfId="36"/>
    <cellStyle name="Обычный 3" xfId="21"/>
    <cellStyle name="Обычный 3 2" xfId="24"/>
    <cellStyle name="Обычный 3 3" xfId="40"/>
    <cellStyle name="Обычный 4" xfId="22"/>
    <cellStyle name="Обычный 5" xfId="23"/>
    <cellStyle name="Обычный 5 2" xfId="25"/>
    <cellStyle name="Обычный 5 2 2" xfId="27"/>
    <cellStyle name="Обычный 5 2 2 2" xfId="44"/>
    <cellStyle name="Обычный 5 2 2 2 2" xfId="77"/>
    <cellStyle name="Обычный 5 2 2 3" xfId="55"/>
    <cellStyle name="Обычный 5 2 2 3 2" xfId="88"/>
    <cellStyle name="Обычный 5 2 2 4" xfId="66"/>
    <cellStyle name="Обычный 5 2 3" xfId="31"/>
    <cellStyle name="Обычный 5 2 3 2" xfId="47"/>
    <cellStyle name="Обычный 5 2 3 2 2" xfId="80"/>
    <cellStyle name="Обычный 5 2 3 3" xfId="58"/>
    <cellStyle name="Обычный 5 2 3 3 2" xfId="91"/>
    <cellStyle name="Обычный 5 2 3 4" xfId="69"/>
    <cellStyle name="Обычный 5 2 4" xfId="34"/>
    <cellStyle name="Обычный 5 2 4 2" xfId="50"/>
    <cellStyle name="Обычный 5 2 4 2 2" xfId="83"/>
    <cellStyle name="Обычный 5 2 4 3" xfId="61"/>
    <cellStyle name="Обычный 5 2 4 3 2" xfId="94"/>
    <cellStyle name="Обычный 5 2 4 4" xfId="72"/>
    <cellStyle name="Обычный 5 2 5" xfId="42"/>
    <cellStyle name="Обычный 5 2 5 2" xfId="75"/>
    <cellStyle name="Обычный 5 2 6" xfId="53"/>
    <cellStyle name="Обычный 5 2 6 2" xfId="86"/>
    <cellStyle name="Обычный 5 2 7" xfId="64"/>
    <cellStyle name="Обычный 5 3" xfId="26"/>
    <cellStyle name="Обычный 5 3 2" xfId="43"/>
    <cellStyle name="Обычный 5 3 2 2" xfId="76"/>
    <cellStyle name="Обычный 5 3 3" xfId="54"/>
    <cellStyle name="Обычный 5 3 3 2" xfId="87"/>
    <cellStyle name="Обычный 5 3 4" xfId="65"/>
    <cellStyle name="Обычный 5 4" xfId="30"/>
    <cellStyle name="Обычный 5 4 2" xfId="46"/>
    <cellStyle name="Обычный 5 4 2 2" xfId="79"/>
    <cellStyle name="Обычный 5 4 3" xfId="57"/>
    <cellStyle name="Обычный 5 4 3 2" xfId="90"/>
    <cellStyle name="Обычный 5 4 4" xfId="68"/>
    <cellStyle name="Обычный 5 5" xfId="33"/>
    <cellStyle name="Обычный 5 5 2" xfId="49"/>
    <cellStyle name="Обычный 5 5 2 2" xfId="82"/>
    <cellStyle name="Обычный 5 5 3" xfId="60"/>
    <cellStyle name="Обычный 5 5 3 2" xfId="93"/>
    <cellStyle name="Обычный 5 5 4" xfId="71"/>
    <cellStyle name="Обычный 5 6" xfId="41"/>
    <cellStyle name="Обычный 5 6 2" xfId="74"/>
    <cellStyle name="Обычный 5 7" xfId="52"/>
    <cellStyle name="Обычный 5 7 2" xfId="85"/>
    <cellStyle name="Обычный 5 8" xfId="63"/>
    <cellStyle name="Обычный 6" xfId="29"/>
    <cellStyle name="Обычный 7" xfId="28"/>
    <cellStyle name="Обычный 7 2" xfId="45"/>
    <cellStyle name="Обычный 7 2 2" xfId="78"/>
    <cellStyle name="Обычный 7 3" xfId="56"/>
    <cellStyle name="Обычный 7 3 2" xfId="89"/>
    <cellStyle name="Обычный 7 4" xfId="67"/>
    <cellStyle name="Обычный 8" xfId="32"/>
    <cellStyle name="Обычный 8 2" xfId="48"/>
    <cellStyle name="Обычный 8 2 2" xfId="81"/>
    <cellStyle name="Обычный 8 3" xfId="59"/>
    <cellStyle name="Обычный 8 3 2" xfId="92"/>
    <cellStyle name="Обычный 8 4" xfId="70"/>
    <cellStyle name="Обычный 9" xfId="35"/>
    <cellStyle name="Обычный 9 2" xfId="62"/>
    <cellStyle name="Процентный 2" xfId="37"/>
    <cellStyle name="Стиль 1" xfId="2"/>
    <cellStyle name="Финансовый 2" xfId="17"/>
    <cellStyle name="Финансовый 2 2" xfId="38"/>
    <cellStyle name="Финансовый 3" xfId="11"/>
    <cellStyle name="Финансовый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A2" sqref="A2:J2"/>
    </sheetView>
  </sheetViews>
  <sheetFormatPr defaultRowHeight="15.75" x14ac:dyDescent="0.25"/>
  <cols>
    <col min="1" max="1" width="7.42578125" style="3" customWidth="1"/>
    <col min="2" max="2" width="28.28515625" style="3" customWidth="1"/>
    <col min="3" max="6" width="19.5703125" style="3" customWidth="1"/>
    <col min="7" max="7" width="22.5703125" style="3" customWidth="1"/>
    <col min="8" max="10" width="23.42578125" style="3" customWidth="1"/>
    <col min="11" max="11" width="0" style="3" hidden="1" customWidth="1"/>
    <col min="12" max="12" width="11.5703125" style="3" hidden="1" customWidth="1"/>
    <col min="13" max="16384" width="9.140625" style="3"/>
  </cols>
  <sheetData>
    <row r="1" spans="1:10" x14ac:dyDescent="0.25">
      <c r="J1" s="3" t="s">
        <v>34</v>
      </c>
    </row>
    <row r="2" spans="1:10" ht="91.5" customHeight="1" x14ac:dyDescent="0.25">
      <c r="A2" s="20" t="s">
        <v>36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 x14ac:dyDescent="0.25"/>
    <row r="4" spans="1:10" ht="41.25" customHeight="1" x14ac:dyDescent="0.25">
      <c r="A4" s="24" t="s">
        <v>0</v>
      </c>
      <c r="B4" s="25" t="s">
        <v>1</v>
      </c>
      <c r="C4" s="25" t="s">
        <v>2</v>
      </c>
      <c r="D4" s="25"/>
      <c r="E4" s="25" t="s">
        <v>3</v>
      </c>
      <c r="F4" s="25"/>
      <c r="G4" s="25"/>
      <c r="H4" s="25" t="s">
        <v>4</v>
      </c>
      <c r="I4" s="25"/>
      <c r="J4" s="25"/>
    </row>
    <row r="5" spans="1:10" ht="47.25" x14ac:dyDescent="0.25">
      <c r="A5" s="24"/>
      <c r="B5" s="25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</row>
    <row r="6" spans="1:10" x14ac:dyDescent="0.25">
      <c r="A6" s="12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2">
        <v>9</v>
      </c>
      <c r="J6" s="12">
        <v>10</v>
      </c>
    </row>
    <row r="7" spans="1:10" s="15" customFormat="1" ht="31.5" x14ac:dyDescent="0.25">
      <c r="A7" s="14" t="s">
        <v>13</v>
      </c>
      <c r="B7" s="18" t="s">
        <v>14</v>
      </c>
      <c r="C7" s="16"/>
      <c r="D7" s="16"/>
      <c r="E7" s="16">
        <f>E8</f>
        <v>153339.89000000004</v>
      </c>
      <c r="F7" s="16">
        <f>F8</f>
        <v>87832.59000000004</v>
      </c>
      <c r="G7" s="16"/>
      <c r="H7" s="16">
        <f>H8</f>
        <v>20.835000000000001</v>
      </c>
      <c r="I7" s="14"/>
      <c r="J7" s="14">
        <f>J8</f>
        <v>3</v>
      </c>
    </row>
    <row r="8" spans="1:10" s="15" customFormat="1" ht="78.75" x14ac:dyDescent="0.25">
      <c r="A8" s="12" t="s">
        <v>15</v>
      </c>
      <c r="B8" s="4" t="s">
        <v>16</v>
      </c>
      <c r="C8" s="12"/>
      <c r="D8" s="12"/>
      <c r="E8" s="6">
        <f>SUM(E9:E32)</f>
        <v>153339.89000000004</v>
      </c>
      <c r="F8" s="6">
        <f>SUM(F9:F32)</f>
        <v>87832.59000000004</v>
      </c>
      <c r="G8" s="6"/>
      <c r="H8" s="6">
        <f>SUM(H9:H32)</f>
        <v>20.835000000000001</v>
      </c>
      <c r="I8" s="12"/>
      <c r="J8" s="12">
        <f>SUM(J9:J32)</f>
        <v>3</v>
      </c>
    </row>
    <row r="9" spans="1:10" ht="38.25" x14ac:dyDescent="0.25">
      <c r="A9" s="9" t="s">
        <v>119</v>
      </c>
      <c r="B9" s="11" t="s">
        <v>57</v>
      </c>
      <c r="C9" s="10" t="s">
        <v>58</v>
      </c>
      <c r="D9" s="10" t="s">
        <v>59</v>
      </c>
      <c r="E9" s="8">
        <v>32422.79</v>
      </c>
      <c r="F9" s="8">
        <v>16724.2</v>
      </c>
      <c r="G9" s="8" t="s">
        <v>63</v>
      </c>
      <c r="H9" s="8">
        <v>2.76</v>
      </c>
      <c r="I9" s="10">
        <v>315</v>
      </c>
      <c r="J9" s="17">
        <v>0</v>
      </c>
    </row>
    <row r="10" spans="1:10" ht="76.5" x14ac:dyDescent="0.25">
      <c r="A10" s="9" t="s">
        <v>120</v>
      </c>
      <c r="B10" s="11" t="s">
        <v>60</v>
      </c>
      <c r="C10" s="10" t="s">
        <v>62</v>
      </c>
      <c r="D10" s="10" t="s">
        <v>59</v>
      </c>
      <c r="E10" s="8">
        <v>9891.4</v>
      </c>
      <c r="F10" s="8">
        <v>9891.4</v>
      </c>
      <c r="G10" s="8" t="s">
        <v>63</v>
      </c>
      <c r="H10" s="8">
        <v>9.82</v>
      </c>
      <c r="I10" s="10" t="s">
        <v>95</v>
      </c>
      <c r="J10" s="17">
        <v>0</v>
      </c>
    </row>
    <row r="11" spans="1:10" ht="38.25" x14ac:dyDescent="0.25">
      <c r="A11" s="9" t="s">
        <v>121</v>
      </c>
      <c r="B11" s="11" t="s">
        <v>45</v>
      </c>
      <c r="C11" s="10" t="s">
        <v>61</v>
      </c>
      <c r="D11" s="10" t="s">
        <v>59</v>
      </c>
      <c r="E11" s="8">
        <v>16857.759999999998</v>
      </c>
      <c r="F11" s="8">
        <v>781.64</v>
      </c>
      <c r="G11" s="8" t="s">
        <v>72</v>
      </c>
      <c r="H11" s="8">
        <v>0.9</v>
      </c>
      <c r="I11" s="10" t="s">
        <v>92</v>
      </c>
      <c r="J11" s="17">
        <v>0</v>
      </c>
    </row>
    <row r="12" spans="1:10" ht="38.25" x14ac:dyDescent="0.25">
      <c r="A12" s="9" t="s">
        <v>122</v>
      </c>
      <c r="B12" s="11" t="s">
        <v>46</v>
      </c>
      <c r="C12" s="10" t="s">
        <v>61</v>
      </c>
      <c r="D12" s="10" t="s">
        <v>59</v>
      </c>
      <c r="E12" s="8">
        <v>8335.44</v>
      </c>
      <c r="F12" s="8">
        <v>294.04000000000002</v>
      </c>
      <c r="G12" s="8" t="s">
        <v>72</v>
      </c>
      <c r="H12" s="8">
        <v>0.5</v>
      </c>
      <c r="I12" s="10" t="s">
        <v>93</v>
      </c>
      <c r="J12" s="17">
        <v>0</v>
      </c>
    </row>
    <row r="13" spans="1:10" ht="76.5" x14ac:dyDescent="0.25">
      <c r="A13" s="9" t="s">
        <v>123</v>
      </c>
      <c r="B13" s="11" t="s">
        <v>47</v>
      </c>
      <c r="C13" s="10" t="s">
        <v>61</v>
      </c>
      <c r="D13" s="10" t="s">
        <v>43</v>
      </c>
      <c r="E13" s="8">
        <v>11530.93</v>
      </c>
      <c r="F13" s="8">
        <v>10822.800000000001</v>
      </c>
      <c r="G13" s="8" t="s">
        <v>72</v>
      </c>
      <c r="H13" s="8">
        <v>0.625</v>
      </c>
      <c r="I13" s="10" t="s">
        <v>92</v>
      </c>
      <c r="J13" s="17">
        <v>0</v>
      </c>
    </row>
    <row r="14" spans="1:10" ht="38.25" x14ac:dyDescent="0.25">
      <c r="A14" s="9" t="s">
        <v>124</v>
      </c>
      <c r="B14" s="11" t="s">
        <v>48</v>
      </c>
      <c r="C14" s="10" t="s">
        <v>43</v>
      </c>
      <c r="D14" s="10" t="s">
        <v>94</v>
      </c>
      <c r="E14" s="8">
        <v>3408.22</v>
      </c>
      <c r="F14" s="8">
        <v>347.39</v>
      </c>
      <c r="G14" s="8" t="s">
        <v>72</v>
      </c>
      <c r="H14" s="8">
        <v>0.45</v>
      </c>
      <c r="I14" s="10" t="s">
        <v>93</v>
      </c>
      <c r="J14" s="17">
        <v>0</v>
      </c>
    </row>
    <row r="15" spans="1:10" ht="51" x14ac:dyDescent="0.25">
      <c r="A15" s="9" t="s">
        <v>125</v>
      </c>
      <c r="B15" s="11" t="s">
        <v>49</v>
      </c>
      <c r="C15" s="10" t="s">
        <v>43</v>
      </c>
      <c r="D15" s="10" t="s">
        <v>94</v>
      </c>
      <c r="E15" s="8">
        <v>4717.97</v>
      </c>
      <c r="F15" s="8">
        <v>365.86</v>
      </c>
      <c r="G15" s="8" t="s">
        <v>72</v>
      </c>
      <c r="H15" s="8">
        <v>0.45</v>
      </c>
      <c r="I15" s="10" t="s">
        <v>92</v>
      </c>
      <c r="J15" s="17">
        <v>0</v>
      </c>
    </row>
    <row r="16" spans="1:10" ht="63.75" x14ac:dyDescent="0.25">
      <c r="A16" s="9" t="s">
        <v>126</v>
      </c>
      <c r="B16" s="11" t="s">
        <v>50</v>
      </c>
      <c r="C16" s="10" t="s">
        <v>43</v>
      </c>
      <c r="D16" s="10" t="s">
        <v>94</v>
      </c>
      <c r="E16" s="8">
        <v>10139.16</v>
      </c>
      <c r="F16" s="8">
        <v>757.94</v>
      </c>
      <c r="G16" s="8" t="s">
        <v>72</v>
      </c>
      <c r="H16" s="8">
        <v>0.97</v>
      </c>
      <c r="I16" s="10" t="s">
        <v>92</v>
      </c>
      <c r="J16" s="17">
        <v>0</v>
      </c>
    </row>
    <row r="17" spans="1:10" ht="51" x14ac:dyDescent="0.25">
      <c r="A17" s="9" t="s">
        <v>127</v>
      </c>
      <c r="B17" s="11" t="s">
        <v>51</v>
      </c>
      <c r="C17" s="10" t="s">
        <v>43</v>
      </c>
      <c r="D17" s="10" t="s">
        <v>94</v>
      </c>
      <c r="E17" s="8">
        <v>6085.05</v>
      </c>
      <c r="F17" s="8">
        <v>691.6</v>
      </c>
      <c r="G17" s="8" t="s">
        <v>72</v>
      </c>
      <c r="H17" s="8">
        <v>0.79</v>
      </c>
      <c r="I17" s="10" t="s">
        <v>93</v>
      </c>
      <c r="J17" s="17">
        <v>0</v>
      </c>
    </row>
    <row r="18" spans="1:10" ht="38.25" x14ac:dyDescent="0.25">
      <c r="A18" s="9" t="s">
        <v>128</v>
      </c>
      <c r="B18" s="11" t="s">
        <v>65</v>
      </c>
      <c r="C18" s="10" t="s">
        <v>61</v>
      </c>
      <c r="D18" s="10" t="s">
        <v>43</v>
      </c>
      <c r="E18" s="8">
        <v>15829.98</v>
      </c>
      <c r="F18" s="8">
        <v>14839.23</v>
      </c>
      <c r="G18" s="8" t="s">
        <v>72</v>
      </c>
      <c r="H18" s="8">
        <v>1.1000000000000001</v>
      </c>
      <c r="I18" s="10" t="s">
        <v>93</v>
      </c>
      <c r="J18" s="17">
        <v>0</v>
      </c>
    </row>
    <row r="19" spans="1:10" ht="38.25" x14ac:dyDescent="0.25">
      <c r="A19" s="9" t="s">
        <v>129</v>
      </c>
      <c r="B19" s="11" t="s">
        <v>66</v>
      </c>
      <c r="C19" s="10" t="s">
        <v>61</v>
      </c>
      <c r="D19" s="10" t="s">
        <v>43</v>
      </c>
      <c r="E19" s="8">
        <v>6263.51</v>
      </c>
      <c r="F19" s="8">
        <v>5437.56</v>
      </c>
      <c r="G19" s="8" t="s">
        <v>72</v>
      </c>
      <c r="H19" s="8">
        <v>1.6</v>
      </c>
      <c r="I19" s="10" t="s">
        <v>93</v>
      </c>
      <c r="J19" s="17">
        <v>0</v>
      </c>
    </row>
    <row r="20" spans="1:10" ht="51" x14ac:dyDescent="0.25">
      <c r="A20" s="9" t="s">
        <v>130</v>
      </c>
      <c r="B20" s="11" t="s">
        <v>67</v>
      </c>
      <c r="C20" s="10" t="s">
        <v>61</v>
      </c>
      <c r="D20" s="10" t="s">
        <v>43</v>
      </c>
      <c r="E20" s="8">
        <v>11844.34</v>
      </c>
      <c r="F20" s="8">
        <v>11269.92</v>
      </c>
      <c r="G20" s="8" t="s">
        <v>74</v>
      </c>
      <c r="H20" s="8">
        <v>0.87</v>
      </c>
      <c r="I20" s="10" t="s">
        <v>75</v>
      </c>
      <c r="J20" s="17">
        <v>0</v>
      </c>
    </row>
    <row r="21" spans="1:10" ht="38.25" x14ac:dyDescent="0.25">
      <c r="A21" s="9" t="s">
        <v>131</v>
      </c>
      <c r="B21" s="11" t="s">
        <v>68</v>
      </c>
      <c r="C21" s="10" t="s">
        <v>61</v>
      </c>
      <c r="D21" s="10" t="s">
        <v>43</v>
      </c>
      <c r="E21" s="8">
        <v>982.43</v>
      </c>
      <c r="F21" s="8">
        <v>910.74</v>
      </c>
      <c r="G21" s="8" t="s">
        <v>72</v>
      </c>
      <c r="H21" s="8">
        <v>0</v>
      </c>
      <c r="I21" s="10" t="s">
        <v>37</v>
      </c>
      <c r="J21" s="17">
        <v>1</v>
      </c>
    </row>
    <row r="22" spans="1:10" ht="38.25" x14ac:dyDescent="0.25">
      <c r="A22" s="9" t="s">
        <v>132</v>
      </c>
      <c r="B22" s="11" t="s">
        <v>69</v>
      </c>
      <c r="C22" s="10" t="s">
        <v>61</v>
      </c>
      <c r="D22" s="10" t="s">
        <v>43</v>
      </c>
      <c r="E22" s="8">
        <v>708.54</v>
      </c>
      <c r="F22" s="8">
        <v>636.85</v>
      </c>
      <c r="G22" s="8" t="s">
        <v>72</v>
      </c>
      <c r="H22" s="8">
        <v>0</v>
      </c>
      <c r="I22" s="10" t="s">
        <v>37</v>
      </c>
      <c r="J22" s="17">
        <v>1</v>
      </c>
    </row>
    <row r="23" spans="1:10" ht="38.25" x14ac:dyDescent="0.25">
      <c r="A23" s="9" t="s">
        <v>133</v>
      </c>
      <c r="B23" s="11" t="s">
        <v>70</v>
      </c>
      <c r="C23" s="10" t="s">
        <v>61</v>
      </c>
      <c r="D23" s="10" t="s">
        <v>43</v>
      </c>
      <c r="E23" s="8">
        <v>910.41</v>
      </c>
      <c r="F23" s="8">
        <v>838.71</v>
      </c>
      <c r="G23" s="8" t="s">
        <v>72</v>
      </c>
      <c r="H23" s="8">
        <v>0</v>
      </c>
      <c r="I23" s="10" t="s">
        <v>37</v>
      </c>
      <c r="J23" s="17">
        <v>1</v>
      </c>
    </row>
    <row r="24" spans="1:10" ht="25.5" x14ac:dyDescent="0.25">
      <c r="A24" s="9" t="s">
        <v>134</v>
      </c>
      <c r="B24" s="11" t="s">
        <v>71</v>
      </c>
      <c r="C24" s="10" t="s">
        <v>43</v>
      </c>
      <c r="D24" s="10" t="s">
        <v>43</v>
      </c>
      <c r="E24" s="8">
        <v>3316.85</v>
      </c>
      <c r="F24" s="8">
        <v>3316.85</v>
      </c>
      <c r="G24" s="8" t="s">
        <v>72</v>
      </c>
      <c r="H24" s="8">
        <v>0</v>
      </c>
      <c r="I24" s="10" t="s">
        <v>37</v>
      </c>
      <c r="J24" s="17">
        <v>0</v>
      </c>
    </row>
    <row r="25" spans="1:10" ht="38.25" x14ac:dyDescent="0.25">
      <c r="A25" s="9" t="s">
        <v>135</v>
      </c>
      <c r="B25" s="11" t="s">
        <v>73</v>
      </c>
      <c r="C25" s="10" t="s">
        <v>61</v>
      </c>
      <c r="D25" s="10" t="s">
        <v>43</v>
      </c>
      <c r="E25" s="8">
        <v>3563.61</v>
      </c>
      <c r="F25" s="8">
        <v>3374.36</v>
      </c>
      <c r="G25" s="8" t="s">
        <v>44</v>
      </c>
      <c r="H25" s="8">
        <v>0</v>
      </c>
      <c r="I25" s="10" t="s">
        <v>37</v>
      </c>
      <c r="J25" s="17">
        <v>0</v>
      </c>
    </row>
    <row r="26" spans="1:10" ht="51" x14ac:dyDescent="0.25">
      <c r="A26" s="9" t="s">
        <v>136</v>
      </c>
      <c r="B26" s="11" t="s">
        <v>52</v>
      </c>
      <c r="C26" s="10" t="s">
        <v>43</v>
      </c>
      <c r="D26" s="10" t="s">
        <v>43</v>
      </c>
      <c r="E26" s="8">
        <v>1295</v>
      </c>
      <c r="F26" s="8">
        <v>1295</v>
      </c>
      <c r="G26" s="8" t="s">
        <v>44</v>
      </c>
      <c r="H26" s="8">
        <v>0</v>
      </c>
      <c r="I26" s="10" t="s">
        <v>37</v>
      </c>
      <c r="J26" s="17">
        <v>0</v>
      </c>
    </row>
    <row r="27" spans="1:10" ht="25.5" x14ac:dyDescent="0.25">
      <c r="A27" s="9" t="s">
        <v>137</v>
      </c>
      <c r="B27" s="11" t="s">
        <v>53</v>
      </c>
      <c r="C27" s="10" t="s">
        <v>43</v>
      </c>
      <c r="D27" s="10" t="s">
        <v>43</v>
      </c>
      <c r="E27" s="8">
        <v>5227.9500000000007</v>
      </c>
      <c r="F27" s="8">
        <v>5227.9500000000007</v>
      </c>
      <c r="G27" s="8" t="s">
        <v>44</v>
      </c>
      <c r="H27" s="8">
        <v>0</v>
      </c>
      <c r="I27" s="10" t="s">
        <v>37</v>
      </c>
      <c r="J27" s="17">
        <v>0</v>
      </c>
    </row>
    <row r="28" spans="1:10" ht="38.25" x14ac:dyDescent="0.25">
      <c r="A28" s="9" t="s">
        <v>138</v>
      </c>
      <c r="B28" s="11" t="s">
        <v>40</v>
      </c>
      <c r="C28" s="10">
        <v>2019</v>
      </c>
      <c r="D28" s="10">
        <v>2019</v>
      </c>
      <c r="E28" s="8">
        <v>2.85</v>
      </c>
      <c r="F28" s="8">
        <v>2.85</v>
      </c>
      <c r="G28" s="8" t="s">
        <v>44</v>
      </c>
      <c r="H28" s="8">
        <v>0</v>
      </c>
      <c r="I28" s="10" t="s">
        <v>37</v>
      </c>
      <c r="J28" s="17">
        <v>0</v>
      </c>
    </row>
    <row r="29" spans="1:10" ht="38.25" x14ac:dyDescent="0.25">
      <c r="A29" s="9" t="s">
        <v>139</v>
      </c>
      <c r="B29" s="11" t="s">
        <v>41</v>
      </c>
      <c r="C29" s="10">
        <v>2019</v>
      </c>
      <c r="D29" s="10">
        <v>2019</v>
      </c>
      <c r="E29" s="8">
        <v>2.85</v>
      </c>
      <c r="F29" s="8">
        <v>2.85</v>
      </c>
      <c r="G29" s="8" t="s">
        <v>44</v>
      </c>
      <c r="H29" s="8">
        <v>0</v>
      </c>
      <c r="I29" s="10" t="s">
        <v>37</v>
      </c>
      <c r="J29" s="17">
        <v>0</v>
      </c>
    </row>
    <row r="30" spans="1:10" ht="51" x14ac:dyDescent="0.25">
      <c r="A30" s="9" t="s">
        <v>140</v>
      </c>
      <c r="B30" s="11" t="s">
        <v>42</v>
      </c>
      <c r="C30" s="10">
        <v>2019</v>
      </c>
      <c r="D30" s="10">
        <v>2019</v>
      </c>
      <c r="E30" s="8">
        <v>2.85</v>
      </c>
      <c r="F30" s="8">
        <v>2.85</v>
      </c>
      <c r="G30" s="8" t="s">
        <v>44</v>
      </c>
      <c r="H30" s="8">
        <v>0</v>
      </c>
      <c r="I30" s="10" t="s">
        <v>37</v>
      </c>
      <c r="J30" s="17">
        <v>0</v>
      </c>
    </row>
    <row r="31" spans="1:10" x14ac:dyDescent="0.25">
      <c r="A31" s="9"/>
      <c r="B31" s="2"/>
      <c r="C31" s="9"/>
      <c r="D31" s="9"/>
      <c r="E31" s="5"/>
      <c r="F31" s="5"/>
      <c r="G31" s="5"/>
      <c r="H31" s="5"/>
      <c r="I31" s="9"/>
      <c r="J31" s="9"/>
    </row>
    <row r="32" spans="1:10" x14ac:dyDescent="0.25">
      <c r="A32" s="9"/>
      <c r="B32" s="2"/>
      <c r="C32" s="9"/>
      <c r="D32" s="9"/>
      <c r="E32" s="5"/>
      <c r="F32" s="5"/>
      <c r="G32" s="5"/>
      <c r="H32" s="5"/>
      <c r="I32" s="9"/>
      <c r="J32" s="9"/>
    </row>
    <row r="33" spans="1:10" s="15" customFormat="1" ht="47.25" x14ac:dyDescent="0.25">
      <c r="A33" s="12" t="s">
        <v>17</v>
      </c>
      <c r="B33" s="4" t="s">
        <v>18</v>
      </c>
      <c r="C33" s="12"/>
      <c r="D33" s="12"/>
      <c r="E33" s="6">
        <f>SUM(E34:E56)</f>
        <v>153339.89000000004</v>
      </c>
      <c r="F33" s="6">
        <f>SUM(F34:F56)</f>
        <v>87832.59000000004</v>
      </c>
      <c r="G33" s="6"/>
      <c r="H33" s="6">
        <f>SUM(H34:H56)</f>
        <v>20.835000000000001</v>
      </c>
      <c r="I33" s="12"/>
      <c r="J33" s="12">
        <f>SUM(J34:J56)</f>
        <v>3</v>
      </c>
    </row>
    <row r="34" spans="1:10" ht="38.25" x14ac:dyDescent="0.25">
      <c r="A34" s="9" t="s">
        <v>96</v>
      </c>
      <c r="B34" s="11" t="s">
        <v>57</v>
      </c>
      <c r="C34" s="10" t="s">
        <v>58</v>
      </c>
      <c r="D34" s="10" t="s">
        <v>59</v>
      </c>
      <c r="E34" s="8">
        <v>32422.79</v>
      </c>
      <c r="F34" s="8">
        <v>16724.2</v>
      </c>
      <c r="G34" s="8" t="s">
        <v>63</v>
      </c>
      <c r="H34" s="8">
        <v>2.76</v>
      </c>
      <c r="I34" s="10">
        <v>315</v>
      </c>
      <c r="J34" s="17">
        <v>0</v>
      </c>
    </row>
    <row r="35" spans="1:10" ht="76.5" x14ac:dyDescent="0.25">
      <c r="A35" s="9" t="s">
        <v>97</v>
      </c>
      <c r="B35" s="11" t="s">
        <v>60</v>
      </c>
      <c r="C35" s="10" t="s">
        <v>62</v>
      </c>
      <c r="D35" s="10" t="s">
        <v>59</v>
      </c>
      <c r="E35" s="8">
        <v>9891.4</v>
      </c>
      <c r="F35" s="8">
        <v>9891.4</v>
      </c>
      <c r="G35" s="8" t="s">
        <v>63</v>
      </c>
      <c r="H35" s="8">
        <v>9.82</v>
      </c>
      <c r="I35" s="10" t="s">
        <v>95</v>
      </c>
      <c r="J35" s="17">
        <v>0</v>
      </c>
    </row>
    <row r="36" spans="1:10" ht="38.25" x14ac:dyDescent="0.25">
      <c r="A36" s="9" t="s">
        <v>98</v>
      </c>
      <c r="B36" s="11" t="s">
        <v>45</v>
      </c>
      <c r="C36" s="10" t="s">
        <v>61</v>
      </c>
      <c r="D36" s="10" t="s">
        <v>59</v>
      </c>
      <c r="E36" s="8">
        <v>16857.759999999998</v>
      </c>
      <c r="F36" s="8">
        <v>781.64</v>
      </c>
      <c r="G36" s="8" t="s">
        <v>72</v>
      </c>
      <c r="H36" s="8">
        <v>0.9</v>
      </c>
      <c r="I36" s="10" t="s">
        <v>92</v>
      </c>
      <c r="J36" s="17">
        <v>0</v>
      </c>
    </row>
    <row r="37" spans="1:10" ht="38.25" x14ac:dyDescent="0.25">
      <c r="A37" s="9" t="s">
        <v>99</v>
      </c>
      <c r="B37" s="11" t="s">
        <v>46</v>
      </c>
      <c r="C37" s="10" t="s">
        <v>61</v>
      </c>
      <c r="D37" s="10" t="s">
        <v>59</v>
      </c>
      <c r="E37" s="8">
        <v>8335.44</v>
      </c>
      <c r="F37" s="8">
        <v>294.04000000000002</v>
      </c>
      <c r="G37" s="8" t="s">
        <v>72</v>
      </c>
      <c r="H37" s="8">
        <v>0.5</v>
      </c>
      <c r="I37" s="10" t="s">
        <v>93</v>
      </c>
      <c r="J37" s="17">
        <v>0</v>
      </c>
    </row>
    <row r="38" spans="1:10" ht="76.5" x14ac:dyDescent="0.25">
      <c r="A38" s="9" t="s">
        <v>100</v>
      </c>
      <c r="B38" s="11" t="s">
        <v>47</v>
      </c>
      <c r="C38" s="10" t="s">
        <v>61</v>
      </c>
      <c r="D38" s="10" t="s">
        <v>43</v>
      </c>
      <c r="E38" s="8">
        <v>11530.93</v>
      </c>
      <c r="F38" s="8">
        <v>10822.800000000001</v>
      </c>
      <c r="G38" s="8" t="s">
        <v>72</v>
      </c>
      <c r="H38" s="8">
        <v>0.625</v>
      </c>
      <c r="I38" s="10" t="s">
        <v>92</v>
      </c>
      <c r="J38" s="17">
        <v>0</v>
      </c>
    </row>
    <row r="39" spans="1:10" ht="38.25" x14ac:dyDescent="0.25">
      <c r="A39" s="9" t="s">
        <v>101</v>
      </c>
      <c r="B39" s="11" t="s">
        <v>48</v>
      </c>
      <c r="C39" s="10" t="s">
        <v>43</v>
      </c>
      <c r="D39" s="10" t="s">
        <v>94</v>
      </c>
      <c r="E39" s="8">
        <v>3408.22</v>
      </c>
      <c r="F39" s="8">
        <v>347.39</v>
      </c>
      <c r="G39" s="8" t="s">
        <v>72</v>
      </c>
      <c r="H39" s="8">
        <v>0.45</v>
      </c>
      <c r="I39" s="10" t="s">
        <v>93</v>
      </c>
      <c r="J39" s="17">
        <v>0</v>
      </c>
    </row>
    <row r="40" spans="1:10" ht="51" x14ac:dyDescent="0.25">
      <c r="A40" s="9" t="s">
        <v>102</v>
      </c>
      <c r="B40" s="11" t="s">
        <v>49</v>
      </c>
      <c r="C40" s="10" t="s">
        <v>43</v>
      </c>
      <c r="D40" s="10" t="s">
        <v>94</v>
      </c>
      <c r="E40" s="8">
        <v>4717.97</v>
      </c>
      <c r="F40" s="8">
        <v>365.86</v>
      </c>
      <c r="G40" s="8" t="s">
        <v>72</v>
      </c>
      <c r="H40" s="8">
        <v>0.45</v>
      </c>
      <c r="I40" s="10" t="s">
        <v>92</v>
      </c>
      <c r="J40" s="17">
        <v>0</v>
      </c>
    </row>
    <row r="41" spans="1:10" ht="63.75" x14ac:dyDescent="0.25">
      <c r="A41" s="9" t="s">
        <v>103</v>
      </c>
      <c r="B41" s="11" t="s">
        <v>50</v>
      </c>
      <c r="C41" s="10" t="s">
        <v>43</v>
      </c>
      <c r="D41" s="10" t="s">
        <v>94</v>
      </c>
      <c r="E41" s="8">
        <v>10139.16</v>
      </c>
      <c r="F41" s="8">
        <v>757.94</v>
      </c>
      <c r="G41" s="8" t="s">
        <v>72</v>
      </c>
      <c r="H41" s="8">
        <v>0.97</v>
      </c>
      <c r="I41" s="10" t="s">
        <v>92</v>
      </c>
      <c r="J41" s="17">
        <v>0</v>
      </c>
    </row>
    <row r="42" spans="1:10" ht="51" x14ac:dyDescent="0.25">
      <c r="A42" s="9" t="s">
        <v>104</v>
      </c>
      <c r="B42" s="11" t="s">
        <v>51</v>
      </c>
      <c r="C42" s="10" t="s">
        <v>43</v>
      </c>
      <c r="D42" s="10" t="s">
        <v>94</v>
      </c>
      <c r="E42" s="8">
        <v>6085.05</v>
      </c>
      <c r="F42" s="8">
        <v>691.6</v>
      </c>
      <c r="G42" s="8" t="s">
        <v>72</v>
      </c>
      <c r="H42" s="8">
        <v>0.79</v>
      </c>
      <c r="I42" s="10" t="s">
        <v>93</v>
      </c>
      <c r="J42" s="17">
        <v>0</v>
      </c>
    </row>
    <row r="43" spans="1:10" ht="38.25" x14ac:dyDescent="0.25">
      <c r="A43" s="9" t="s">
        <v>105</v>
      </c>
      <c r="B43" s="11" t="s">
        <v>65</v>
      </c>
      <c r="C43" s="10" t="s">
        <v>61</v>
      </c>
      <c r="D43" s="10" t="s">
        <v>43</v>
      </c>
      <c r="E43" s="8">
        <v>15829.98</v>
      </c>
      <c r="F43" s="8">
        <v>14839.23</v>
      </c>
      <c r="G43" s="8" t="s">
        <v>72</v>
      </c>
      <c r="H43" s="8">
        <v>1.1000000000000001</v>
      </c>
      <c r="I43" s="10" t="s">
        <v>93</v>
      </c>
      <c r="J43" s="17">
        <v>0</v>
      </c>
    </row>
    <row r="44" spans="1:10" ht="38.25" x14ac:dyDescent="0.25">
      <c r="A44" s="9" t="s">
        <v>106</v>
      </c>
      <c r="B44" s="11" t="s">
        <v>66</v>
      </c>
      <c r="C44" s="10" t="s">
        <v>61</v>
      </c>
      <c r="D44" s="10" t="s">
        <v>43</v>
      </c>
      <c r="E44" s="8">
        <v>6263.51</v>
      </c>
      <c r="F44" s="8">
        <v>5437.56</v>
      </c>
      <c r="G44" s="8" t="s">
        <v>72</v>
      </c>
      <c r="H44" s="8">
        <v>1.6</v>
      </c>
      <c r="I44" s="10" t="s">
        <v>93</v>
      </c>
      <c r="J44" s="17">
        <v>0</v>
      </c>
    </row>
    <row r="45" spans="1:10" ht="51" x14ac:dyDescent="0.25">
      <c r="A45" s="9" t="s">
        <v>107</v>
      </c>
      <c r="B45" s="11" t="s">
        <v>67</v>
      </c>
      <c r="C45" s="10" t="s">
        <v>61</v>
      </c>
      <c r="D45" s="10" t="s">
        <v>43</v>
      </c>
      <c r="E45" s="8">
        <v>11844.34</v>
      </c>
      <c r="F45" s="8">
        <v>11269.92</v>
      </c>
      <c r="G45" s="8" t="s">
        <v>74</v>
      </c>
      <c r="H45" s="8">
        <v>0.87</v>
      </c>
      <c r="I45" s="10" t="s">
        <v>75</v>
      </c>
      <c r="J45" s="17">
        <v>0</v>
      </c>
    </row>
    <row r="46" spans="1:10" ht="38.25" x14ac:dyDescent="0.25">
      <c r="A46" s="9" t="s">
        <v>108</v>
      </c>
      <c r="B46" s="11" t="s">
        <v>68</v>
      </c>
      <c r="C46" s="10" t="s">
        <v>61</v>
      </c>
      <c r="D46" s="10" t="s">
        <v>43</v>
      </c>
      <c r="E46" s="8">
        <v>982.43</v>
      </c>
      <c r="F46" s="8">
        <v>910.74</v>
      </c>
      <c r="G46" s="8" t="s">
        <v>72</v>
      </c>
      <c r="H46" s="8">
        <v>0</v>
      </c>
      <c r="I46" s="10" t="s">
        <v>37</v>
      </c>
      <c r="J46" s="17">
        <v>1</v>
      </c>
    </row>
    <row r="47" spans="1:10" ht="38.25" x14ac:dyDescent="0.25">
      <c r="A47" s="9" t="s">
        <v>109</v>
      </c>
      <c r="B47" s="11" t="s">
        <v>69</v>
      </c>
      <c r="C47" s="10" t="s">
        <v>61</v>
      </c>
      <c r="D47" s="10" t="s">
        <v>43</v>
      </c>
      <c r="E47" s="8">
        <v>708.54</v>
      </c>
      <c r="F47" s="8">
        <v>636.85</v>
      </c>
      <c r="G47" s="8" t="s">
        <v>72</v>
      </c>
      <c r="H47" s="8">
        <v>0</v>
      </c>
      <c r="I47" s="10" t="s">
        <v>37</v>
      </c>
      <c r="J47" s="17">
        <v>1</v>
      </c>
    </row>
    <row r="48" spans="1:10" ht="38.25" x14ac:dyDescent="0.25">
      <c r="A48" s="9" t="s">
        <v>110</v>
      </c>
      <c r="B48" s="11" t="s">
        <v>70</v>
      </c>
      <c r="C48" s="10" t="s">
        <v>61</v>
      </c>
      <c r="D48" s="10" t="s">
        <v>43</v>
      </c>
      <c r="E48" s="8">
        <v>910.41</v>
      </c>
      <c r="F48" s="8">
        <v>838.71</v>
      </c>
      <c r="G48" s="8" t="s">
        <v>72</v>
      </c>
      <c r="H48" s="8">
        <v>0</v>
      </c>
      <c r="I48" s="10" t="s">
        <v>37</v>
      </c>
      <c r="J48" s="17">
        <v>1</v>
      </c>
    </row>
    <row r="49" spans="1:12" ht="25.5" x14ac:dyDescent="0.25">
      <c r="A49" s="9" t="s">
        <v>111</v>
      </c>
      <c r="B49" s="11" t="s">
        <v>71</v>
      </c>
      <c r="C49" s="10" t="s">
        <v>43</v>
      </c>
      <c r="D49" s="10" t="s">
        <v>43</v>
      </c>
      <c r="E49" s="8">
        <v>3316.85</v>
      </c>
      <c r="F49" s="8">
        <v>3316.85</v>
      </c>
      <c r="G49" s="8" t="s">
        <v>72</v>
      </c>
      <c r="H49" s="8">
        <v>0</v>
      </c>
      <c r="I49" s="10" t="s">
        <v>37</v>
      </c>
      <c r="J49" s="17">
        <v>0</v>
      </c>
    </row>
    <row r="50" spans="1:12" ht="38.25" x14ac:dyDescent="0.25">
      <c r="A50" s="9" t="s">
        <v>112</v>
      </c>
      <c r="B50" s="11" t="s">
        <v>73</v>
      </c>
      <c r="C50" s="10" t="s">
        <v>61</v>
      </c>
      <c r="D50" s="10" t="s">
        <v>43</v>
      </c>
      <c r="E50" s="8">
        <v>3563.61</v>
      </c>
      <c r="F50" s="8">
        <v>3374.36</v>
      </c>
      <c r="G50" s="8" t="s">
        <v>44</v>
      </c>
      <c r="H50" s="8">
        <v>0</v>
      </c>
      <c r="I50" s="10" t="s">
        <v>37</v>
      </c>
      <c r="J50" s="17">
        <v>0</v>
      </c>
    </row>
    <row r="51" spans="1:12" ht="51" x14ac:dyDescent="0.25">
      <c r="A51" s="9" t="s">
        <v>113</v>
      </c>
      <c r="B51" s="11" t="s">
        <v>52</v>
      </c>
      <c r="C51" s="10" t="s">
        <v>43</v>
      </c>
      <c r="D51" s="10" t="s">
        <v>43</v>
      </c>
      <c r="E51" s="8">
        <v>1295</v>
      </c>
      <c r="F51" s="8">
        <v>1295</v>
      </c>
      <c r="G51" s="8" t="s">
        <v>44</v>
      </c>
      <c r="H51" s="8">
        <v>0</v>
      </c>
      <c r="I51" s="10" t="s">
        <v>37</v>
      </c>
      <c r="J51" s="17">
        <v>0</v>
      </c>
    </row>
    <row r="52" spans="1:12" ht="25.5" x14ac:dyDescent="0.25">
      <c r="A52" s="9" t="s">
        <v>114</v>
      </c>
      <c r="B52" s="11" t="s">
        <v>53</v>
      </c>
      <c r="C52" s="10" t="s">
        <v>43</v>
      </c>
      <c r="D52" s="10" t="s">
        <v>43</v>
      </c>
      <c r="E52" s="8">
        <v>5227.9500000000007</v>
      </c>
      <c r="F52" s="8">
        <v>5227.9500000000007</v>
      </c>
      <c r="G52" s="8" t="s">
        <v>44</v>
      </c>
      <c r="H52" s="8">
        <v>0</v>
      </c>
      <c r="I52" s="10" t="s">
        <v>37</v>
      </c>
      <c r="J52" s="17">
        <v>0</v>
      </c>
    </row>
    <row r="53" spans="1:12" ht="38.25" x14ac:dyDescent="0.25">
      <c r="A53" s="9" t="s">
        <v>115</v>
      </c>
      <c r="B53" s="11" t="s">
        <v>40</v>
      </c>
      <c r="C53" s="10">
        <v>2019</v>
      </c>
      <c r="D53" s="10">
        <v>2019</v>
      </c>
      <c r="E53" s="8">
        <v>2.85</v>
      </c>
      <c r="F53" s="8">
        <v>2.85</v>
      </c>
      <c r="G53" s="8" t="s">
        <v>44</v>
      </c>
      <c r="H53" s="8">
        <v>0</v>
      </c>
      <c r="I53" s="10" t="s">
        <v>37</v>
      </c>
      <c r="J53" s="17">
        <v>0</v>
      </c>
    </row>
    <row r="54" spans="1:12" ht="38.25" x14ac:dyDescent="0.25">
      <c r="A54" s="9" t="s">
        <v>116</v>
      </c>
      <c r="B54" s="11" t="s">
        <v>41</v>
      </c>
      <c r="C54" s="10">
        <v>2019</v>
      </c>
      <c r="D54" s="10">
        <v>2019</v>
      </c>
      <c r="E54" s="8">
        <v>2.85</v>
      </c>
      <c r="F54" s="8">
        <v>2.85</v>
      </c>
      <c r="G54" s="8" t="s">
        <v>44</v>
      </c>
      <c r="H54" s="8">
        <v>0</v>
      </c>
      <c r="I54" s="10" t="s">
        <v>37</v>
      </c>
      <c r="J54" s="17">
        <v>0</v>
      </c>
    </row>
    <row r="55" spans="1:12" ht="51" x14ac:dyDescent="0.25">
      <c r="A55" s="9" t="s">
        <v>117</v>
      </c>
      <c r="B55" s="11" t="s">
        <v>42</v>
      </c>
      <c r="C55" s="10">
        <v>2019</v>
      </c>
      <c r="D55" s="10">
        <v>2019</v>
      </c>
      <c r="E55" s="8">
        <v>2.85</v>
      </c>
      <c r="F55" s="8">
        <v>2.85</v>
      </c>
      <c r="G55" s="8" t="s">
        <v>44</v>
      </c>
      <c r="H55" s="8">
        <v>0</v>
      </c>
      <c r="I55" s="10" t="s">
        <v>37</v>
      </c>
      <c r="J55" s="17">
        <v>0</v>
      </c>
    </row>
    <row r="56" spans="1:12" x14ac:dyDescent="0.25">
      <c r="A56" s="9" t="s">
        <v>118</v>
      </c>
      <c r="B56" s="11"/>
      <c r="C56" s="10"/>
      <c r="D56" s="10"/>
      <c r="E56" s="8"/>
      <c r="F56" s="8"/>
      <c r="G56" s="8"/>
      <c r="H56" s="8"/>
      <c r="I56" s="10"/>
      <c r="J56" s="17"/>
    </row>
    <row r="57" spans="1:12" s="15" customFormat="1" x14ac:dyDescent="0.25">
      <c r="A57" s="12" t="s">
        <v>19</v>
      </c>
      <c r="B57" s="4" t="s">
        <v>20</v>
      </c>
      <c r="C57" s="12"/>
      <c r="D57" s="12"/>
      <c r="E57" s="6">
        <f>SUM(E58:E61)</f>
        <v>42314.19</v>
      </c>
      <c r="F57" s="6">
        <f>SUM(F58:F61)</f>
        <v>26615.599999999999</v>
      </c>
      <c r="G57" s="6"/>
      <c r="H57" s="6">
        <f>SUM(H58:H61)</f>
        <v>12.58</v>
      </c>
      <c r="I57" s="12"/>
      <c r="J57" s="12">
        <f>SUM(J58:J61)</f>
        <v>0</v>
      </c>
    </row>
    <row r="58" spans="1:12" ht="38.25" x14ac:dyDescent="0.25">
      <c r="A58" s="9" t="s">
        <v>21</v>
      </c>
      <c r="B58" s="11" t="s">
        <v>57</v>
      </c>
      <c r="C58" s="10" t="s">
        <v>58</v>
      </c>
      <c r="D58" s="10" t="s">
        <v>59</v>
      </c>
      <c r="E58" s="8">
        <v>32422.79</v>
      </c>
      <c r="F58" s="8">
        <v>16724.2</v>
      </c>
      <c r="G58" s="8" t="s">
        <v>63</v>
      </c>
      <c r="H58" s="8">
        <v>2.76</v>
      </c>
      <c r="I58" s="10">
        <v>315</v>
      </c>
      <c r="J58" s="17">
        <v>0</v>
      </c>
    </row>
    <row r="59" spans="1:12" ht="76.5" x14ac:dyDescent="0.25">
      <c r="A59" s="9" t="s">
        <v>54</v>
      </c>
      <c r="B59" s="11" t="s">
        <v>60</v>
      </c>
      <c r="C59" s="10" t="s">
        <v>62</v>
      </c>
      <c r="D59" s="10" t="s">
        <v>59</v>
      </c>
      <c r="E59" s="8">
        <f>SUM(K59:L59)</f>
        <v>9891.4</v>
      </c>
      <c r="F59" s="8">
        <f>SUM(K59:L59)</f>
        <v>9891.4</v>
      </c>
      <c r="G59" s="8" t="s">
        <v>63</v>
      </c>
      <c r="H59" s="8">
        <v>9.82</v>
      </c>
      <c r="I59" s="10" t="s">
        <v>95</v>
      </c>
      <c r="J59" s="17">
        <v>0</v>
      </c>
      <c r="K59" s="13">
        <v>2967.42</v>
      </c>
      <c r="L59" s="13">
        <v>6923.98</v>
      </c>
    </row>
    <row r="60" spans="1:12" x14ac:dyDescent="0.25">
      <c r="A60" s="12" t="s">
        <v>55</v>
      </c>
      <c r="B60" s="11"/>
      <c r="C60" s="10"/>
      <c r="D60" s="10"/>
      <c r="E60" s="8"/>
      <c r="F60" s="8"/>
      <c r="G60" s="8"/>
      <c r="H60" s="8"/>
      <c r="I60" s="10"/>
      <c r="J60" s="10"/>
    </row>
    <row r="61" spans="1:12" x14ac:dyDescent="0.25">
      <c r="A61" s="12" t="s">
        <v>56</v>
      </c>
      <c r="B61" s="11"/>
      <c r="C61" s="10"/>
      <c r="D61" s="10"/>
      <c r="E61" s="8"/>
      <c r="F61" s="8"/>
      <c r="G61" s="8"/>
      <c r="H61" s="8"/>
      <c r="I61" s="10"/>
      <c r="J61" s="10"/>
    </row>
    <row r="62" spans="1:12" s="15" customFormat="1" ht="47.25" x14ac:dyDescent="0.25">
      <c r="A62" s="12" t="s">
        <v>22</v>
      </c>
      <c r="B62" s="4" t="s">
        <v>23</v>
      </c>
      <c r="C62" s="12"/>
      <c r="D62" s="12"/>
      <c r="E62" s="6">
        <f>SUM(E63:E79)</f>
        <v>111017.14999999998</v>
      </c>
      <c r="F62" s="6">
        <f>SUM(F63:F79)</f>
        <v>61208.439999999988</v>
      </c>
      <c r="G62" s="6"/>
      <c r="H62" s="6">
        <f>SUM(H63:H79)</f>
        <v>8.254999999999999</v>
      </c>
      <c r="I62" s="12"/>
      <c r="J62" s="12">
        <f>SUM(J63:J79)</f>
        <v>3</v>
      </c>
    </row>
    <row r="63" spans="1:12" ht="38.25" x14ac:dyDescent="0.25">
      <c r="A63" s="9" t="s">
        <v>24</v>
      </c>
      <c r="B63" s="11" t="s">
        <v>45</v>
      </c>
      <c r="C63" s="10" t="s">
        <v>61</v>
      </c>
      <c r="D63" s="10" t="s">
        <v>59</v>
      </c>
      <c r="E63" s="8">
        <v>16857.759999999998</v>
      </c>
      <c r="F63" s="8">
        <f>K63</f>
        <v>781.64</v>
      </c>
      <c r="G63" s="8" t="s">
        <v>72</v>
      </c>
      <c r="H63" s="8">
        <v>0.9</v>
      </c>
      <c r="I63" s="10" t="s">
        <v>92</v>
      </c>
      <c r="J63" s="17">
        <v>0</v>
      </c>
      <c r="K63" s="3">
        <v>781.64</v>
      </c>
    </row>
    <row r="64" spans="1:12" ht="38.25" x14ac:dyDescent="0.25">
      <c r="A64" s="9" t="s">
        <v>76</v>
      </c>
      <c r="B64" s="11" t="s">
        <v>46</v>
      </c>
      <c r="C64" s="10" t="s">
        <v>61</v>
      </c>
      <c r="D64" s="10" t="s">
        <v>59</v>
      </c>
      <c r="E64" s="8">
        <v>8335.44</v>
      </c>
      <c r="F64" s="8">
        <f>K64</f>
        <v>294.04000000000002</v>
      </c>
      <c r="G64" s="8" t="s">
        <v>72</v>
      </c>
      <c r="H64" s="8">
        <v>0.5</v>
      </c>
      <c r="I64" s="10" t="s">
        <v>93</v>
      </c>
      <c r="J64" s="17">
        <v>0</v>
      </c>
      <c r="K64" s="3">
        <v>294.04000000000002</v>
      </c>
    </row>
    <row r="65" spans="1:12" ht="76.5" x14ac:dyDescent="0.25">
      <c r="A65" s="9" t="s">
        <v>77</v>
      </c>
      <c r="B65" s="11" t="s">
        <v>47</v>
      </c>
      <c r="C65" s="10" t="s">
        <v>61</v>
      </c>
      <c r="D65" s="10" t="s">
        <v>43</v>
      </c>
      <c r="E65" s="8">
        <v>11530.93</v>
      </c>
      <c r="F65" s="8">
        <f>K65+L65</f>
        <v>10822.800000000001</v>
      </c>
      <c r="G65" s="8" t="s">
        <v>72</v>
      </c>
      <c r="H65" s="8">
        <v>0.625</v>
      </c>
      <c r="I65" s="10" t="s">
        <v>92</v>
      </c>
      <c r="J65" s="17">
        <v>0</v>
      </c>
      <c r="K65" s="3">
        <v>91.76</v>
      </c>
      <c r="L65" s="13">
        <v>10731.04</v>
      </c>
    </row>
    <row r="66" spans="1:12" ht="38.25" x14ac:dyDescent="0.25">
      <c r="A66" s="9" t="s">
        <v>78</v>
      </c>
      <c r="B66" s="11" t="s">
        <v>48</v>
      </c>
      <c r="C66" s="10" t="s">
        <v>43</v>
      </c>
      <c r="D66" s="10" t="s">
        <v>94</v>
      </c>
      <c r="E66" s="8">
        <v>3408.22</v>
      </c>
      <c r="F66" s="8">
        <f t="shared" ref="F66:F69" si="0">K66</f>
        <v>347.39</v>
      </c>
      <c r="G66" s="8" t="s">
        <v>72</v>
      </c>
      <c r="H66" s="8">
        <v>0.45</v>
      </c>
      <c r="I66" s="10" t="s">
        <v>93</v>
      </c>
      <c r="J66" s="17">
        <v>0</v>
      </c>
      <c r="K66" s="3">
        <v>347.39</v>
      </c>
    </row>
    <row r="67" spans="1:12" ht="51" x14ac:dyDescent="0.25">
      <c r="A67" s="9" t="s">
        <v>79</v>
      </c>
      <c r="B67" s="11" t="s">
        <v>49</v>
      </c>
      <c r="C67" s="10" t="s">
        <v>43</v>
      </c>
      <c r="D67" s="10" t="s">
        <v>94</v>
      </c>
      <c r="E67" s="8">
        <v>4717.97</v>
      </c>
      <c r="F67" s="8">
        <f t="shared" si="0"/>
        <v>365.86</v>
      </c>
      <c r="G67" s="8" t="s">
        <v>72</v>
      </c>
      <c r="H67" s="8">
        <v>0.45</v>
      </c>
      <c r="I67" s="10" t="s">
        <v>92</v>
      </c>
      <c r="J67" s="17">
        <v>0</v>
      </c>
      <c r="K67" s="3">
        <v>365.86</v>
      </c>
    </row>
    <row r="68" spans="1:12" ht="63.75" x14ac:dyDescent="0.25">
      <c r="A68" s="9" t="s">
        <v>80</v>
      </c>
      <c r="B68" s="11" t="s">
        <v>50</v>
      </c>
      <c r="C68" s="10" t="s">
        <v>43</v>
      </c>
      <c r="D68" s="10" t="s">
        <v>94</v>
      </c>
      <c r="E68" s="8">
        <v>10139.16</v>
      </c>
      <c r="F68" s="8">
        <f t="shared" si="0"/>
        <v>757.94</v>
      </c>
      <c r="G68" s="8" t="s">
        <v>72</v>
      </c>
      <c r="H68" s="8">
        <v>0.97</v>
      </c>
      <c r="I68" s="10" t="s">
        <v>92</v>
      </c>
      <c r="J68" s="17">
        <v>0</v>
      </c>
      <c r="K68" s="3">
        <v>757.94</v>
      </c>
    </row>
    <row r="69" spans="1:12" ht="51" x14ac:dyDescent="0.25">
      <c r="A69" s="9" t="s">
        <v>81</v>
      </c>
      <c r="B69" s="11" t="s">
        <v>51</v>
      </c>
      <c r="C69" s="10" t="s">
        <v>43</v>
      </c>
      <c r="D69" s="10" t="s">
        <v>94</v>
      </c>
      <c r="E69" s="8">
        <v>6085.05</v>
      </c>
      <c r="F69" s="8">
        <f t="shared" si="0"/>
        <v>691.6</v>
      </c>
      <c r="G69" s="8" t="s">
        <v>72</v>
      </c>
      <c r="H69" s="8">
        <v>0.79</v>
      </c>
      <c r="I69" s="10" t="s">
        <v>93</v>
      </c>
      <c r="J69" s="17">
        <v>0</v>
      </c>
      <c r="K69" s="3">
        <v>691.6</v>
      </c>
    </row>
    <row r="70" spans="1:12" ht="38.25" x14ac:dyDescent="0.25">
      <c r="A70" s="9" t="s">
        <v>82</v>
      </c>
      <c r="B70" s="7" t="s">
        <v>65</v>
      </c>
      <c r="C70" s="10" t="s">
        <v>61</v>
      </c>
      <c r="D70" s="10" t="s">
        <v>43</v>
      </c>
      <c r="E70" s="8">
        <v>15829.98</v>
      </c>
      <c r="F70" s="8">
        <v>14839.23</v>
      </c>
      <c r="G70" s="8" t="s">
        <v>72</v>
      </c>
      <c r="H70" s="8">
        <v>1.1000000000000001</v>
      </c>
      <c r="I70" s="10" t="s">
        <v>93</v>
      </c>
      <c r="J70" s="17">
        <v>0</v>
      </c>
    </row>
    <row r="71" spans="1:12" ht="38.25" x14ac:dyDescent="0.25">
      <c r="A71" s="9" t="s">
        <v>83</v>
      </c>
      <c r="B71" s="7" t="s">
        <v>66</v>
      </c>
      <c r="C71" s="10" t="s">
        <v>61</v>
      </c>
      <c r="D71" s="10" t="s">
        <v>43</v>
      </c>
      <c r="E71" s="8">
        <v>6263.51</v>
      </c>
      <c r="F71" s="8">
        <v>5437.56</v>
      </c>
      <c r="G71" s="8" t="s">
        <v>72</v>
      </c>
      <c r="H71" s="8">
        <v>1.6</v>
      </c>
      <c r="I71" s="10" t="s">
        <v>93</v>
      </c>
      <c r="J71" s="17">
        <v>0</v>
      </c>
    </row>
    <row r="72" spans="1:12" ht="51" x14ac:dyDescent="0.25">
      <c r="A72" s="9" t="s">
        <v>84</v>
      </c>
      <c r="B72" s="7" t="s">
        <v>67</v>
      </c>
      <c r="C72" s="10" t="s">
        <v>61</v>
      </c>
      <c r="D72" s="10" t="s">
        <v>43</v>
      </c>
      <c r="E72" s="8">
        <v>11844.34</v>
      </c>
      <c r="F72" s="8">
        <v>11269.92</v>
      </c>
      <c r="G72" s="8" t="s">
        <v>74</v>
      </c>
      <c r="H72" s="8">
        <v>0.87</v>
      </c>
      <c r="I72" s="10" t="s">
        <v>75</v>
      </c>
      <c r="J72" s="17">
        <v>0</v>
      </c>
    </row>
    <row r="73" spans="1:12" ht="38.25" x14ac:dyDescent="0.25">
      <c r="A73" s="9" t="s">
        <v>85</v>
      </c>
      <c r="B73" s="7" t="s">
        <v>68</v>
      </c>
      <c r="C73" s="10" t="s">
        <v>61</v>
      </c>
      <c r="D73" s="10" t="s">
        <v>43</v>
      </c>
      <c r="E73" s="8">
        <v>982.43</v>
      </c>
      <c r="F73" s="8">
        <v>910.74</v>
      </c>
      <c r="G73" s="8" t="s">
        <v>72</v>
      </c>
      <c r="H73" s="8">
        <v>0</v>
      </c>
      <c r="I73" s="10" t="s">
        <v>37</v>
      </c>
      <c r="J73" s="17">
        <v>1</v>
      </c>
    </row>
    <row r="74" spans="1:12" ht="38.25" x14ac:dyDescent="0.25">
      <c r="A74" s="9" t="s">
        <v>86</v>
      </c>
      <c r="B74" s="7" t="s">
        <v>69</v>
      </c>
      <c r="C74" s="10" t="s">
        <v>61</v>
      </c>
      <c r="D74" s="10" t="s">
        <v>43</v>
      </c>
      <c r="E74" s="8">
        <v>708.54</v>
      </c>
      <c r="F74" s="8">
        <v>636.85</v>
      </c>
      <c r="G74" s="8" t="s">
        <v>72</v>
      </c>
      <c r="H74" s="8">
        <v>0</v>
      </c>
      <c r="I74" s="10" t="s">
        <v>37</v>
      </c>
      <c r="J74" s="17">
        <v>1</v>
      </c>
    </row>
    <row r="75" spans="1:12" ht="38.25" x14ac:dyDescent="0.25">
      <c r="A75" s="9" t="s">
        <v>87</v>
      </c>
      <c r="B75" s="7" t="s">
        <v>70</v>
      </c>
      <c r="C75" s="10" t="s">
        <v>61</v>
      </c>
      <c r="D75" s="10" t="s">
        <v>43</v>
      </c>
      <c r="E75" s="8">
        <v>910.41</v>
      </c>
      <c r="F75" s="8">
        <v>838.71</v>
      </c>
      <c r="G75" s="8" t="s">
        <v>72</v>
      </c>
      <c r="H75" s="8">
        <v>0</v>
      </c>
      <c r="I75" s="10" t="s">
        <v>37</v>
      </c>
      <c r="J75" s="17">
        <v>1</v>
      </c>
    </row>
    <row r="76" spans="1:12" ht="25.5" x14ac:dyDescent="0.25">
      <c r="A76" s="9" t="s">
        <v>88</v>
      </c>
      <c r="B76" s="7" t="s">
        <v>71</v>
      </c>
      <c r="C76" s="10" t="s">
        <v>43</v>
      </c>
      <c r="D76" s="10" t="s">
        <v>43</v>
      </c>
      <c r="E76" s="8">
        <v>3316.85</v>
      </c>
      <c r="F76" s="8">
        <v>3316.85</v>
      </c>
      <c r="G76" s="8" t="s">
        <v>72</v>
      </c>
      <c r="H76" s="8">
        <v>0</v>
      </c>
      <c r="I76" s="10" t="s">
        <v>37</v>
      </c>
      <c r="J76" s="17">
        <v>0</v>
      </c>
    </row>
    <row r="77" spans="1:12" ht="38.25" x14ac:dyDescent="0.25">
      <c r="A77" s="9" t="s">
        <v>89</v>
      </c>
      <c r="B77" s="7" t="s">
        <v>73</v>
      </c>
      <c r="C77" s="10" t="s">
        <v>61</v>
      </c>
      <c r="D77" s="10" t="s">
        <v>43</v>
      </c>
      <c r="E77" s="8">
        <v>3563.61</v>
      </c>
      <c r="F77" s="8">
        <v>3374.36</v>
      </c>
      <c r="G77" s="8" t="s">
        <v>44</v>
      </c>
      <c r="H77" s="8">
        <v>0</v>
      </c>
      <c r="I77" s="10" t="s">
        <v>37</v>
      </c>
      <c r="J77" s="17">
        <v>0</v>
      </c>
    </row>
    <row r="78" spans="1:12" ht="51" x14ac:dyDescent="0.25">
      <c r="A78" s="9" t="s">
        <v>90</v>
      </c>
      <c r="B78" s="7" t="s">
        <v>52</v>
      </c>
      <c r="C78" s="10" t="s">
        <v>43</v>
      </c>
      <c r="D78" s="10" t="s">
        <v>43</v>
      </c>
      <c r="E78" s="8">
        <f>SUM(K78:L78)</f>
        <v>1295</v>
      </c>
      <c r="F78" s="8">
        <v>1295</v>
      </c>
      <c r="G78" s="8" t="s">
        <v>44</v>
      </c>
      <c r="H78" s="8">
        <v>0</v>
      </c>
      <c r="I78" s="10" t="s">
        <v>37</v>
      </c>
      <c r="J78" s="17">
        <v>0</v>
      </c>
      <c r="K78" s="3">
        <v>106.21</v>
      </c>
      <c r="L78" s="13">
        <v>1188.79</v>
      </c>
    </row>
    <row r="79" spans="1:12" ht="25.5" x14ac:dyDescent="0.25">
      <c r="A79" s="9" t="s">
        <v>91</v>
      </c>
      <c r="B79" s="7" t="s">
        <v>53</v>
      </c>
      <c r="C79" s="10" t="s">
        <v>43</v>
      </c>
      <c r="D79" s="10" t="s">
        <v>43</v>
      </c>
      <c r="E79" s="8">
        <f>SUM(K79:L79)</f>
        <v>5227.9500000000007</v>
      </c>
      <c r="F79" s="8">
        <v>5227.9500000000007</v>
      </c>
      <c r="G79" s="8" t="s">
        <v>44</v>
      </c>
      <c r="H79" s="8">
        <v>0</v>
      </c>
      <c r="I79" s="10" t="s">
        <v>37</v>
      </c>
      <c r="J79" s="17">
        <v>0</v>
      </c>
      <c r="K79" s="3">
        <v>217.43</v>
      </c>
      <c r="L79" s="13">
        <v>5010.5200000000004</v>
      </c>
    </row>
    <row r="80" spans="1:12" s="15" customFormat="1" ht="78.75" x14ac:dyDescent="0.25">
      <c r="A80" s="12" t="s">
        <v>25</v>
      </c>
      <c r="B80" s="4" t="s">
        <v>26</v>
      </c>
      <c r="C80" s="12"/>
      <c r="D80" s="12"/>
      <c r="E80" s="6">
        <f>SUM(E81:E87)</f>
        <v>8.5500000000000007</v>
      </c>
      <c r="F80" s="6">
        <f>SUM(F81:F87)</f>
        <v>8.5500000000000007</v>
      </c>
      <c r="G80" s="6"/>
      <c r="H80" s="6">
        <f>SUM(H81:H87)</f>
        <v>0</v>
      </c>
      <c r="I80" s="12"/>
      <c r="J80" s="12">
        <f>SUM(J81:J87)</f>
        <v>0</v>
      </c>
    </row>
    <row r="81" spans="1:10" ht="38.25" x14ac:dyDescent="0.25">
      <c r="A81" s="9" t="s">
        <v>27</v>
      </c>
      <c r="B81" s="7" t="s">
        <v>40</v>
      </c>
      <c r="C81" s="10">
        <v>2019</v>
      </c>
      <c r="D81" s="10">
        <v>2019</v>
      </c>
      <c r="E81" s="8">
        <v>2.85</v>
      </c>
      <c r="F81" s="8">
        <v>2.85</v>
      </c>
      <c r="G81" s="8" t="s">
        <v>44</v>
      </c>
      <c r="H81" s="8">
        <v>0</v>
      </c>
      <c r="I81" s="10" t="s">
        <v>37</v>
      </c>
      <c r="J81" s="17">
        <v>0</v>
      </c>
    </row>
    <row r="82" spans="1:10" ht="38.25" x14ac:dyDescent="0.25">
      <c r="A82" s="9" t="s">
        <v>38</v>
      </c>
      <c r="B82" s="7" t="s">
        <v>41</v>
      </c>
      <c r="C82" s="10">
        <v>2019</v>
      </c>
      <c r="D82" s="10">
        <v>2019</v>
      </c>
      <c r="E82" s="8">
        <v>2.85</v>
      </c>
      <c r="F82" s="8">
        <v>2.85</v>
      </c>
      <c r="G82" s="8" t="s">
        <v>44</v>
      </c>
      <c r="H82" s="8">
        <v>0</v>
      </c>
      <c r="I82" s="10" t="s">
        <v>37</v>
      </c>
      <c r="J82" s="17">
        <v>0</v>
      </c>
    </row>
    <row r="83" spans="1:10" ht="51" x14ac:dyDescent="0.25">
      <c r="A83" s="9" t="s">
        <v>39</v>
      </c>
      <c r="B83" s="7" t="s">
        <v>42</v>
      </c>
      <c r="C83" s="10">
        <v>2019</v>
      </c>
      <c r="D83" s="10">
        <v>2019</v>
      </c>
      <c r="E83" s="8">
        <v>2.85</v>
      </c>
      <c r="F83" s="8">
        <v>2.85</v>
      </c>
      <c r="G83" s="8" t="s">
        <v>44</v>
      </c>
      <c r="H83" s="8">
        <v>0</v>
      </c>
      <c r="I83" s="10" t="s">
        <v>37</v>
      </c>
      <c r="J83" s="17">
        <v>0</v>
      </c>
    </row>
    <row r="84" spans="1:10" x14ac:dyDescent="0.25">
      <c r="A84" s="12"/>
      <c r="B84" s="2"/>
      <c r="C84" s="9"/>
      <c r="D84" s="9"/>
      <c r="E84" s="5"/>
      <c r="F84" s="5"/>
      <c r="G84" s="5"/>
      <c r="H84" s="5"/>
      <c r="I84" s="9"/>
      <c r="J84" s="9"/>
    </row>
    <row r="85" spans="1:10" x14ac:dyDescent="0.25">
      <c r="A85" s="12"/>
      <c r="B85" s="2"/>
      <c r="C85" s="9"/>
      <c r="D85" s="9"/>
      <c r="E85" s="5"/>
      <c r="F85" s="5"/>
      <c r="G85" s="5"/>
      <c r="H85" s="5"/>
      <c r="I85" s="9"/>
      <c r="J85" s="9"/>
    </row>
    <row r="86" spans="1:10" x14ac:dyDescent="0.25">
      <c r="A86" s="12"/>
      <c r="B86" s="2"/>
      <c r="C86" s="9"/>
      <c r="D86" s="9"/>
      <c r="E86" s="5"/>
      <c r="F86" s="5"/>
      <c r="G86" s="5"/>
      <c r="H86" s="5"/>
      <c r="I86" s="9"/>
      <c r="J86" s="9"/>
    </row>
    <row r="87" spans="1:10" x14ac:dyDescent="0.25">
      <c r="A87" s="12"/>
      <c r="B87" s="2"/>
      <c r="C87" s="9"/>
      <c r="D87" s="9"/>
      <c r="E87" s="5"/>
      <c r="F87" s="5"/>
      <c r="G87" s="5"/>
      <c r="H87" s="5"/>
      <c r="I87" s="9"/>
      <c r="J87" s="9"/>
    </row>
    <row r="88" spans="1:10" s="15" customFormat="1" ht="47.25" x14ac:dyDescent="0.25">
      <c r="A88" s="12" t="s">
        <v>28</v>
      </c>
      <c r="B88" s="4" t="s">
        <v>29</v>
      </c>
      <c r="C88" s="12" t="s">
        <v>37</v>
      </c>
      <c r="D88" s="12" t="s">
        <v>37</v>
      </c>
      <c r="E88" s="6">
        <v>0</v>
      </c>
      <c r="F88" s="6">
        <v>0</v>
      </c>
      <c r="G88" s="6" t="s">
        <v>37</v>
      </c>
      <c r="H88" s="6">
        <v>0</v>
      </c>
      <c r="I88" s="12" t="s">
        <v>37</v>
      </c>
      <c r="J88" s="12" t="s">
        <v>64</v>
      </c>
    </row>
    <row r="89" spans="1:10" x14ac:dyDescent="0.25">
      <c r="A89" s="12" t="s">
        <v>30</v>
      </c>
      <c r="B89" s="2"/>
      <c r="C89" s="9"/>
      <c r="D89" s="9"/>
      <c r="E89" s="5"/>
      <c r="F89" s="5"/>
      <c r="G89" s="5"/>
      <c r="H89" s="5"/>
      <c r="I89" s="9"/>
      <c r="J89" s="9"/>
    </row>
    <row r="90" spans="1:10" s="15" customFormat="1" ht="47.25" x14ac:dyDescent="0.25">
      <c r="A90" s="12" t="s">
        <v>31</v>
      </c>
      <c r="B90" s="4" t="s">
        <v>32</v>
      </c>
      <c r="C90" s="12" t="s">
        <v>37</v>
      </c>
      <c r="D90" s="12" t="s">
        <v>37</v>
      </c>
      <c r="E90" s="6">
        <v>0</v>
      </c>
      <c r="F90" s="6">
        <v>0</v>
      </c>
      <c r="G90" s="6" t="s">
        <v>37</v>
      </c>
      <c r="H90" s="6">
        <v>0</v>
      </c>
      <c r="I90" s="12" t="s">
        <v>37</v>
      </c>
      <c r="J90" s="12" t="s">
        <v>64</v>
      </c>
    </row>
    <row r="91" spans="1:10" x14ac:dyDescent="0.25">
      <c r="A91" s="12" t="s">
        <v>33</v>
      </c>
      <c r="B91" s="2"/>
      <c r="C91" s="2"/>
      <c r="D91" s="2"/>
      <c r="E91" s="2"/>
      <c r="F91" s="2"/>
      <c r="G91" s="2"/>
      <c r="H91" s="4"/>
      <c r="I91" s="2"/>
      <c r="J91" s="2"/>
    </row>
    <row r="92" spans="1:10" x14ac:dyDescent="0.25">
      <c r="A92" s="19"/>
    </row>
    <row r="93" spans="1:10" ht="31.5" customHeight="1" x14ac:dyDescent="0.25">
      <c r="B93" s="22" t="s">
        <v>35</v>
      </c>
      <c r="C93" s="23"/>
      <c r="D93" s="23"/>
      <c r="E93" s="23"/>
      <c r="F93" s="23"/>
      <c r="G93" s="23"/>
      <c r="H93" s="23"/>
      <c r="I93" s="23"/>
      <c r="J93" s="23"/>
    </row>
  </sheetData>
  <mergeCells count="7">
    <mergeCell ref="A2:J2"/>
    <mergeCell ref="B93:J93"/>
    <mergeCell ref="A4:A5"/>
    <mergeCell ref="B4:B5"/>
    <mergeCell ref="C4:D4"/>
    <mergeCell ref="E4:G4"/>
    <mergeCell ref="H4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Прил.9 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2019-05-15T13:58:57Z</dcterms:modified>
</cp:coreProperties>
</file>